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\Google ドライブ\03_開発\maisystemHP\doc\aguri\asiagap\03_form\"/>
    </mc:Choice>
  </mc:AlternateContent>
  <xr:revisionPtr revIDLastSave="0" documentId="13_ncr:1_{7F8439C4-29F7-4E5E-AFB2-961B42372412}" xr6:coauthVersionLast="46" xr6:coauthVersionMax="46" xr10:uidLastSave="{00000000-0000-0000-0000-000000000000}"/>
  <bookViews>
    <workbookView xWindow="57480" yWindow="-120" windowWidth="29040" windowHeight="15840" xr2:uid="{00000000-000D-0000-FFFF-FFFF00000000}"/>
  </bookViews>
  <sheets>
    <sheet name="地球温暖化温室効果ガス発生量の記録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1" l="1"/>
  <c r="K13" i="1"/>
  <c r="K14" i="1"/>
  <c r="K12" i="1"/>
  <c r="K17" i="1" l="1"/>
  <c r="K18" i="1"/>
  <c r="K19" i="1"/>
  <c r="K20" i="1"/>
  <c r="K16" i="1"/>
  <c r="I33" i="1" l="1"/>
  <c r="L33" i="1" s="1"/>
  <c r="I34" i="1"/>
  <c r="L34" i="1" s="1"/>
  <c r="I35" i="1"/>
  <c r="L35" i="1" s="1"/>
  <c r="I36" i="1"/>
  <c r="I37" i="1"/>
  <c r="I38" i="1"/>
  <c r="I39" i="1"/>
  <c r="I40" i="1"/>
  <c r="L40" i="1" s="1"/>
  <c r="I41" i="1"/>
  <c r="L41" i="1" s="1"/>
  <c r="I42" i="1"/>
  <c r="L42" i="1" s="1"/>
  <c r="I43" i="1"/>
  <c r="L43" i="1" s="1"/>
  <c r="I44" i="1"/>
  <c r="L44" i="1" s="1"/>
  <c r="I45" i="1"/>
  <c r="L45" i="1" s="1"/>
  <c r="I46" i="1"/>
  <c r="L46" i="1" s="1"/>
  <c r="I47" i="1"/>
  <c r="L47" i="1" s="1"/>
  <c r="I32" i="1"/>
  <c r="L32" i="1" s="1"/>
  <c r="L36" i="1"/>
  <c r="L37" i="1"/>
  <c r="L38" i="1"/>
  <c r="L39" i="1"/>
  <c r="K11" i="1"/>
  <c r="K21" i="1" s="1"/>
  <c r="I23" i="1" l="1"/>
  <c r="I26" i="1"/>
  <c r="L48" i="1"/>
  <c r="I51" i="1" l="1"/>
  <c r="I50" i="1"/>
</calcChain>
</file>

<file path=xl/sharedStrings.xml><?xml version="1.0" encoding="utf-8"?>
<sst xmlns="http://schemas.openxmlformats.org/spreadsheetml/2006/main" count="122" uniqueCount="77">
  <si>
    <t>■適用期間：　　　　　　　　　年　　　　　　　月　　　　　　　日　　　～　　　　　　　　　　年　　　　　　　　月　　　　　　　　　日</t>
    <rPh sb="1" eb="3">
      <t>テキヨウ</t>
    </rPh>
    <rPh sb="3" eb="5">
      <t>キカン</t>
    </rPh>
    <rPh sb="15" eb="16">
      <t>ネン</t>
    </rPh>
    <rPh sb="23" eb="24">
      <t>ガツ</t>
    </rPh>
    <rPh sb="31" eb="32">
      <t>ニチ</t>
    </rPh>
    <rPh sb="46" eb="47">
      <t>ネン</t>
    </rPh>
    <rPh sb="55" eb="56">
      <t>ゲツ</t>
    </rPh>
    <rPh sb="65" eb="66">
      <t>ニチ</t>
    </rPh>
    <phoneticPr fontId="1"/>
  </si>
  <si>
    <t>１．二酸化炭素（CO2 ）</t>
    <rPh sb="2" eb="5">
      <t>ニサンカ</t>
    </rPh>
    <rPh sb="5" eb="7">
      <t>タンソ</t>
    </rPh>
    <phoneticPr fontId="1"/>
  </si>
  <si>
    <t>使用量</t>
    <rPh sb="0" eb="2">
      <t>シヨウ</t>
    </rPh>
    <rPh sb="2" eb="3">
      <t>リョウ</t>
    </rPh>
    <phoneticPr fontId="1"/>
  </si>
  <si>
    <t>単位</t>
    <rPh sb="0" eb="2">
      <t>タンイ</t>
    </rPh>
    <phoneticPr fontId="1"/>
  </si>
  <si>
    <t>軽油</t>
    <rPh sb="0" eb="2">
      <t>ケイユ</t>
    </rPh>
    <phoneticPr fontId="1"/>
  </si>
  <si>
    <t>Ａ重油</t>
    <rPh sb="1" eb="3">
      <t>ジュウユ</t>
    </rPh>
    <phoneticPr fontId="1"/>
  </si>
  <si>
    <t>排出係数</t>
    <rPh sb="0" eb="2">
      <t>ハイシュツ</t>
    </rPh>
    <rPh sb="2" eb="4">
      <t>ケイスウ</t>
    </rPh>
    <phoneticPr fontId="1"/>
  </si>
  <si>
    <t>中部電力</t>
    <rPh sb="0" eb="2">
      <t>チュウブ</t>
    </rPh>
    <rPh sb="2" eb="4">
      <t>デンリョク</t>
    </rPh>
    <phoneticPr fontId="1"/>
  </si>
  <si>
    <t>東京電力</t>
    <rPh sb="0" eb="2">
      <t>トウキョウ</t>
    </rPh>
    <rPh sb="2" eb="4">
      <t>デンリョク</t>
    </rPh>
    <phoneticPr fontId="1"/>
  </si>
  <si>
    <t>エネルギー</t>
    <phoneticPr fontId="1"/>
  </si>
  <si>
    <t>関西電力</t>
    <rPh sb="0" eb="2">
      <t>カンサイ</t>
    </rPh>
    <rPh sb="2" eb="4">
      <t>デンリョク</t>
    </rPh>
    <phoneticPr fontId="1"/>
  </si>
  <si>
    <t>九州電力</t>
    <rPh sb="0" eb="2">
      <t>キュウシュウ</t>
    </rPh>
    <rPh sb="2" eb="4">
      <t>デンリョク</t>
    </rPh>
    <phoneticPr fontId="1"/>
  </si>
  <si>
    <t>①</t>
    <phoneticPr fontId="1"/>
  </si>
  <si>
    <t>単位発熱量</t>
    <rPh sb="0" eb="2">
      <t>タンイ</t>
    </rPh>
    <rPh sb="2" eb="4">
      <t>ハツネツ</t>
    </rPh>
    <rPh sb="4" eb="5">
      <t>リョウ</t>
    </rPh>
    <phoneticPr fontId="1"/>
  </si>
  <si>
    <t>②</t>
    <phoneticPr fontId="1"/>
  </si>
  <si>
    <t>③</t>
    <phoneticPr fontId="1"/>
  </si>
  <si>
    <t>その他係数</t>
    <rPh sb="2" eb="3">
      <t>タ</t>
    </rPh>
    <rPh sb="3" eb="5">
      <t>ケイスウ</t>
    </rPh>
    <phoneticPr fontId="1"/>
  </si>
  <si>
    <t>④</t>
    <phoneticPr fontId="1"/>
  </si>
  <si>
    <t>LPG</t>
    <phoneticPr fontId="1"/>
  </si>
  <si>
    <t>灯油</t>
    <rPh sb="0" eb="2">
      <t>トウユ</t>
    </rPh>
    <phoneticPr fontId="1"/>
  </si>
  <si>
    <t>ガソリン</t>
    <phoneticPr fontId="1"/>
  </si>
  <si>
    <t>ｔ</t>
    <phoneticPr fontId="1"/>
  </si>
  <si>
    <t>KL</t>
    <phoneticPr fontId="1"/>
  </si>
  <si>
    <t>kwh</t>
    <phoneticPr fontId="1"/>
  </si>
  <si>
    <t>GL/t</t>
    <phoneticPr fontId="1"/>
  </si>
  <si>
    <t>GL/KL</t>
    <phoneticPr fontId="1"/>
  </si>
  <si>
    <t>―</t>
    <phoneticPr fontId="1"/>
  </si>
  <si>
    <t>tC/GJ</t>
    <phoneticPr fontId="1"/>
  </si>
  <si>
    <t>tCO2/kWh</t>
    <phoneticPr fontId="1"/>
  </si>
  <si>
    <t>※②と③については、環境省ホームページ（http://ghg-santeikohyo.env.go.jp/）を毎年確認</t>
    <rPh sb="10" eb="12">
      <t>カンキョウ</t>
    </rPh>
    <rPh sb="12" eb="13">
      <t>ショウ</t>
    </rPh>
    <rPh sb="55" eb="57">
      <t>マイトシ</t>
    </rPh>
    <rPh sb="57" eb="59">
      <t>カクニン</t>
    </rPh>
    <phoneticPr fontId="1"/>
  </si>
  <si>
    <t>中国電力</t>
    <rPh sb="0" eb="2">
      <t>チュウゴク</t>
    </rPh>
    <rPh sb="2" eb="4">
      <t>デンリョク</t>
    </rPh>
    <phoneticPr fontId="1"/>
  </si>
  <si>
    <t>合計</t>
    <rPh sb="0" eb="2">
      <t>ゴウケイ</t>
    </rPh>
    <phoneticPr fontId="1"/>
  </si>
  <si>
    <t>２．亜酸化窒素（N2O ）</t>
    <rPh sb="2" eb="5">
      <t>アサンカ</t>
    </rPh>
    <rPh sb="5" eb="7">
      <t>チッソ</t>
    </rPh>
    <phoneticPr fontId="1"/>
  </si>
  <si>
    <t>窒素比率</t>
    <rPh sb="0" eb="2">
      <t>チッソ</t>
    </rPh>
    <rPh sb="2" eb="4">
      <t>ヒリツ</t>
    </rPh>
    <phoneticPr fontId="1"/>
  </si>
  <si>
    <t>窒素量</t>
    <rPh sb="0" eb="2">
      <t>チッソ</t>
    </rPh>
    <rPh sb="2" eb="3">
      <t>リョウ</t>
    </rPh>
    <phoneticPr fontId="1"/>
  </si>
  <si>
    <t>種類</t>
    <rPh sb="0" eb="2">
      <t>シュルイ</t>
    </rPh>
    <phoneticPr fontId="1"/>
  </si>
  <si>
    <t>ｔ</t>
    <phoneticPr fontId="1"/>
  </si>
  <si>
    <t>%</t>
    <phoneticPr fontId="1"/>
  </si>
  <si>
    <t>※排出係数については、環境省ホームページ（http://ghg-santeikohyo.env.go.jp/）を毎年確認</t>
    <rPh sb="1" eb="3">
      <t>ハイシュツ</t>
    </rPh>
    <rPh sb="3" eb="5">
      <t>ケイスウ</t>
    </rPh>
    <rPh sb="11" eb="13">
      <t>カンキョウ</t>
    </rPh>
    <rPh sb="13" eb="14">
      <t>ショウ</t>
    </rPh>
    <rPh sb="56" eb="58">
      <t>マイトシ</t>
    </rPh>
    <rPh sb="58" eb="60">
      <t>カクニン</t>
    </rPh>
    <phoneticPr fontId="1"/>
  </si>
  <si>
    <t>全投入数量</t>
    <rPh sb="0" eb="1">
      <t>ゼン</t>
    </rPh>
    <rPh sb="1" eb="3">
      <t>トウニュウ</t>
    </rPh>
    <rPh sb="3" eb="5">
      <t>スウリョウ</t>
    </rPh>
    <phoneticPr fontId="1"/>
  </si>
  <si>
    <t>ｔ</t>
    <phoneticPr fontId="1"/>
  </si>
  <si>
    <t>◆期間総生葉量(ｔ)　=</t>
    <rPh sb="1" eb="3">
      <t>キカン</t>
    </rPh>
    <rPh sb="3" eb="4">
      <t>ソウ</t>
    </rPh>
    <rPh sb="4" eb="5">
      <t>ナマ</t>
    </rPh>
    <rPh sb="5" eb="6">
      <t>ハ</t>
    </rPh>
    <rPh sb="6" eb="7">
      <t>リョウ</t>
    </rPh>
    <phoneticPr fontId="1"/>
  </si>
  <si>
    <t>◆期間総荒茶量(ｔ)　=</t>
    <rPh sb="1" eb="3">
      <t>キカン</t>
    </rPh>
    <rPh sb="3" eb="4">
      <t>ソウ</t>
    </rPh>
    <rPh sb="4" eb="5">
      <t>アラ</t>
    </rPh>
    <rPh sb="5" eb="6">
      <t>チャ</t>
    </rPh>
    <rPh sb="6" eb="7">
      <t>リョウ</t>
    </rPh>
    <phoneticPr fontId="1"/>
  </si>
  <si>
    <t>生葉1tあたりの負荷　→　総CO2量（t)÷総生葉量(ｔ)=</t>
    <rPh sb="0" eb="1">
      <t>ナマ</t>
    </rPh>
    <rPh sb="1" eb="2">
      <t>ハ</t>
    </rPh>
    <rPh sb="8" eb="10">
      <t>フカ</t>
    </rPh>
    <rPh sb="13" eb="14">
      <t>ソウ</t>
    </rPh>
    <rPh sb="17" eb="18">
      <t>リョウ</t>
    </rPh>
    <rPh sb="22" eb="23">
      <t>ソウ</t>
    </rPh>
    <rPh sb="23" eb="24">
      <t>ナマ</t>
    </rPh>
    <rPh sb="24" eb="25">
      <t>ハ</t>
    </rPh>
    <rPh sb="25" eb="26">
      <t>リョウ</t>
    </rPh>
    <phoneticPr fontId="1"/>
  </si>
  <si>
    <t>荒茶1tあたりの負荷　→　総CO2量（t)÷総荒茶量(ｔ)=</t>
    <rPh sb="0" eb="1">
      <t>アラ</t>
    </rPh>
    <rPh sb="1" eb="2">
      <t>チャ</t>
    </rPh>
    <rPh sb="13" eb="14">
      <t>ソウ</t>
    </rPh>
    <rPh sb="17" eb="18">
      <t>リョウ</t>
    </rPh>
    <rPh sb="22" eb="23">
      <t>ソウ</t>
    </rPh>
    <rPh sb="23" eb="24">
      <t>アラ</t>
    </rPh>
    <rPh sb="24" eb="25">
      <t>チャ</t>
    </rPh>
    <rPh sb="25" eb="26">
      <t>リョウ</t>
    </rPh>
    <phoneticPr fontId="1"/>
  </si>
  <si>
    <t>生葉1tあたりの負荷　→　総N2O量（t)÷総生葉量(ｔ)=</t>
    <rPh sb="13" eb="14">
      <t>ソウ</t>
    </rPh>
    <rPh sb="17" eb="18">
      <t>リョウ</t>
    </rPh>
    <rPh sb="22" eb="23">
      <t>ソウ</t>
    </rPh>
    <rPh sb="23" eb="24">
      <t>ナマ</t>
    </rPh>
    <rPh sb="24" eb="25">
      <t>ハ</t>
    </rPh>
    <rPh sb="25" eb="26">
      <t>リョウ</t>
    </rPh>
    <phoneticPr fontId="1"/>
  </si>
  <si>
    <t>荒茶1tあたりの負荷　→　総N2O量（t)÷総荒茶量(ｔ)=</t>
    <rPh sb="0" eb="1">
      <t>アラ</t>
    </rPh>
    <rPh sb="1" eb="2">
      <t>チャ</t>
    </rPh>
    <rPh sb="13" eb="14">
      <t>ソウ</t>
    </rPh>
    <rPh sb="17" eb="18">
      <t>リョウ</t>
    </rPh>
    <rPh sb="22" eb="23">
      <t>ソウ</t>
    </rPh>
    <rPh sb="23" eb="24">
      <t>アラ</t>
    </rPh>
    <rPh sb="24" eb="25">
      <t>チャ</t>
    </rPh>
    <rPh sb="25" eb="26">
      <t>リョウ</t>
    </rPh>
    <phoneticPr fontId="1"/>
  </si>
  <si>
    <t>■農場名：　　　　　　　　　　　　　　　　　　　　　　　（農場№：　　　）</t>
    <rPh sb="1" eb="3">
      <t>ノウジョウ</t>
    </rPh>
    <rPh sb="3" eb="4">
      <t>メイ</t>
    </rPh>
    <rPh sb="29" eb="31">
      <t>ノウジョウ</t>
    </rPh>
    <phoneticPr fontId="1"/>
  </si>
  <si>
    <t>※個別経営の場合は圃場と工場の状況を合算でもよい。</t>
    <rPh sb="1" eb="3">
      <t>コベツ</t>
    </rPh>
    <rPh sb="3" eb="5">
      <t>ケイエイ</t>
    </rPh>
    <rPh sb="6" eb="8">
      <t>バアイ</t>
    </rPh>
    <rPh sb="9" eb="11">
      <t>ホジョウ</t>
    </rPh>
    <rPh sb="12" eb="14">
      <t>コウジョウ</t>
    </rPh>
    <rPh sb="15" eb="17">
      <t>ジョウキョウ</t>
    </rPh>
    <rPh sb="18" eb="20">
      <t>ガッサン</t>
    </rPh>
    <phoneticPr fontId="1"/>
  </si>
  <si>
    <t>農業と私用が合算されている場合、税務申告で利用している割合でエネルギー使用量を把握する。茶以外の生産と合算でよい。共有防霜ファンの場合は、グループにおける電気代の支払金額の比率で電気量を把握。</t>
    <rPh sb="0" eb="2">
      <t>ノウギョウ</t>
    </rPh>
    <rPh sb="3" eb="5">
      <t>シヨウ</t>
    </rPh>
    <rPh sb="6" eb="8">
      <t>ガッサン</t>
    </rPh>
    <rPh sb="13" eb="15">
      <t>バアイ</t>
    </rPh>
    <rPh sb="16" eb="18">
      <t>ゼイム</t>
    </rPh>
    <rPh sb="18" eb="20">
      <t>シンコク</t>
    </rPh>
    <rPh sb="21" eb="23">
      <t>リヨウ</t>
    </rPh>
    <rPh sb="27" eb="29">
      <t>ワリアイ</t>
    </rPh>
    <rPh sb="35" eb="37">
      <t>シヨウ</t>
    </rPh>
    <rPh sb="37" eb="38">
      <t>リョウ</t>
    </rPh>
    <rPh sb="39" eb="41">
      <t>ハアク</t>
    </rPh>
    <rPh sb="44" eb="45">
      <t>チャ</t>
    </rPh>
    <rPh sb="45" eb="47">
      <t>イガイ</t>
    </rPh>
    <rPh sb="48" eb="50">
      <t>セイサン</t>
    </rPh>
    <rPh sb="51" eb="53">
      <t>ガッサン</t>
    </rPh>
    <rPh sb="57" eb="59">
      <t>キョウユウ</t>
    </rPh>
    <rPh sb="59" eb="61">
      <t>ボウソウ</t>
    </rPh>
    <rPh sb="65" eb="67">
      <t>バアイ</t>
    </rPh>
    <rPh sb="77" eb="80">
      <t>デンキダイ</t>
    </rPh>
    <rPh sb="81" eb="83">
      <t>シハラ</t>
    </rPh>
    <rPh sb="83" eb="85">
      <t>キンガク</t>
    </rPh>
    <rPh sb="86" eb="88">
      <t>ヒリツ</t>
    </rPh>
    <rPh sb="89" eb="91">
      <t>デンキ</t>
    </rPh>
    <rPh sb="91" eb="92">
      <t>リョウ</t>
    </rPh>
    <rPh sb="93" eb="95">
      <t>ハアク</t>
    </rPh>
    <phoneticPr fontId="1"/>
  </si>
  <si>
    <t>排出係数
（茶）</t>
    <rPh sb="0" eb="2">
      <t>ハイシュツ</t>
    </rPh>
    <rPh sb="2" eb="4">
      <t>ケイスウ</t>
    </rPh>
    <rPh sb="6" eb="7">
      <t>チャ</t>
    </rPh>
    <phoneticPr fontId="1"/>
  </si>
  <si>
    <t>肥料名  *注1)</t>
    <rPh sb="0" eb="2">
      <t>ヒリョウ</t>
    </rPh>
    <rPh sb="2" eb="3">
      <t>メイ</t>
    </rPh>
    <rPh sb="6" eb="7">
      <t>チュウ</t>
    </rPh>
    <phoneticPr fontId="1"/>
  </si>
  <si>
    <t>昨年対比（%)</t>
    <rPh sb="0" eb="2">
      <t>サクネン</t>
    </rPh>
    <rPh sb="2" eb="4">
      <t>タイヒ</t>
    </rPh>
    <phoneticPr fontId="1"/>
  </si>
  <si>
    <t>ｔ　　　⇒</t>
    <phoneticPr fontId="1"/>
  </si>
  <si>
    <t>ＣＯ２排出量
（tCO2）</t>
    <rPh sb="3" eb="5">
      <t>ハイシュツ</t>
    </rPh>
    <rPh sb="5" eb="6">
      <t>リョウ</t>
    </rPh>
    <phoneticPr fontId="1"/>
  </si>
  <si>
    <t>昨年排出量
（tCO2）</t>
    <rPh sb="0" eb="2">
      <t>サクネン</t>
    </rPh>
    <rPh sb="2" eb="4">
      <t>ハイシュツ</t>
    </rPh>
    <rPh sb="4" eb="5">
      <t>リョウ</t>
    </rPh>
    <phoneticPr fontId="1"/>
  </si>
  <si>
    <t>　＊個別経営の場合は、下記の荒茶で合算して把握でよい。</t>
    <rPh sb="2" eb="4">
      <t>コベツ</t>
    </rPh>
    <rPh sb="4" eb="6">
      <t>ケイエイ</t>
    </rPh>
    <rPh sb="7" eb="9">
      <t>バアイ</t>
    </rPh>
    <rPh sb="11" eb="13">
      <t>カキ</t>
    </rPh>
    <rPh sb="14" eb="15">
      <t>アラ</t>
    </rPh>
    <rPh sb="15" eb="16">
      <t>チャ</t>
    </rPh>
    <rPh sb="17" eb="19">
      <t>ガッサン</t>
    </rPh>
    <rPh sb="21" eb="23">
      <t>ハアク</t>
    </rPh>
    <phoneticPr fontId="1"/>
  </si>
  <si>
    <t>排出量
（tN2O）</t>
    <rPh sb="0" eb="2">
      <t>ハイシュツ</t>
    </rPh>
    <rPh sb="2" eb="3">
      <t>リョウ</t>
    </rPh>
    <phoneticPr fontId="1"/>
  </si>
  <si>
    <t>昨年排出量
（tN2O）</t>
    <rPh sb="0" eb="2">
      <t>サクネン</t>
    </rPh>
    <rPh sb="2" eb="4">
      <t>ハイシュツ</t>
    </rPh>
    <rPh sb="4" eb="5">
      <t>リョウ</t>
    </rPh>
    <phoneticPr fontId="1"/>
  </si>
  <si>
    <t>合成・有機質等</t>
    <rPh sb="0" eb="2">
      <t>ゴウセイ</t>
    </rPh>
    <rPh sb="3" eb="5">
      <t>ユウキ</t>
    </rPh>
    <rPh sb="5" eb="6">
      <t>シツ</t>
    </rPh>
    <rPh sb="6" eb="7">
      <t>トウ</t>
    </rPh>
    <phoneticPr fontId="1"/>
  </si>
  <si>
    <t>硝化/脱膣
抑制効果
の有無</t>
    <rPh sb="3" eb="4">
      <t>ダツ</t>
    </rPh>
    <rPh sb="4" eb="5">
      <t>チツ</t>
    </rPh>
    <rPh sb="8" eb="10">
      <t>コウカ</t>
    </rPh>
    <rPh sb="12" eb="14">
      <t>ウム</t>
    </rPh>
    <phoneticPr fontId="1"/>
  </si>
  <si>
    <t>硝化/脱窒
抑制係数
　*注2)</t>
    <rPh sb="0" eb="2">
      <t>ショウカ</t>
    </rPh>
    <rPh sb="3" eb="4">
      <t>ダツ</t>
    </rPh>
    <rPh sb="6" eb="8">
      <t>ヨクセイ</t>
    </rPh>
    <rPh sb="8" eb="10">
      <t>ケイスウ</t>
    </rPh>
    <rPh sb="13" eb="14">
      <t>チュウ</t>
    </rPh>
    <phoneticPr fontId="1"/>
  </si>
  <si>
    <t>*注1）；茶栽培で施肥した窒素分を含む肥料を全て記録（堆厩肥含む）</t>
    <rPh sb="1" eb="2">
      <t>チュウ</t>
    </rPh>
    <rPh sb="5" eb="6">
      <t>チャ</t>
    </rPh>
    <rPh sb="6" eb="8">
      <t>サイバイ</t>
    </rPh>
    <rPh sb="9" eb="11">
      <t>セヒ</t>
    </rPh>
    <rPh sb="13" eb="15">
      <t>チッソ</t>
    </rPh>
    <rPh sb="15" eb="16">
      <t>ブン</t>
    </rPh>
    <rPh sb="17" eb="18">
      <t>フク</t>
    </rPh>
    <rPh sb="19" eb="21">
      <t>ヒリョウ</t>
    </rPh>
    <rPh sb="22" eb="23">
      <t>スベ</t>
    </rPh>
    <rPh sb="24" eb="26">
      <t>キロク</t>
    </rPh>
    <rPh sb="27" eb="28">
      <t>ツイ</t>
    </rPh>
    <rPh sb="28" eb="30">
      <t>キュウヒ</t>
    </rPh>
    <rPh sb="30" eb="31">
      <t>フク</t>
    </rPh>
    <phoneticPr fontId="1"/>
  </si>
  <si>
    <t>*注2）；石灰窒素=0.61、硝化抑制剤入り肥料（DCD（ジシアンジアミド）、ニトラピリン、カルシウムカーバイド、DMPP、チオサルフェート、ニーム）＝0.62、被覆肥料=0.65</t>
    <rPh sb="1" eb="2">
      <t>チュウ</t>
    </rPh>
    <rPh sb="15" eb="17">
      <t>ショウカ</t>
    </rPh>
    <rPh sb="17" eb="19">
      <t>ヨクセイ</t>
    </rPh>
    <rPh sb="19" eb="20">
      <t>ザイ</t>
    </rPh>
    <rPh sb="20" eb="21">
      <t>イ</t>
    </rPh>
    <rPh sb="22" eb="24">
      <t>ヒリョウ</t>
    </rPh>
    <rPh sb="81" eb="83">
      <t>ヒフク</t>
    </rPh>
    <rPh sb="83" eb="85">
      <t>ヒリョウ</t>
    </rPh>
    <phoneticPr fontId="1"/>
  </si>
  <si>
    <t>L</t>
    <phoneticPr fontId="1"/>
  </si>
  <si>
    <t>　＊上記は茶専用農家のみ記載でよい。複合経営の農家は、総排出量増減の理由を説明できればよい。（例；茶の面積2倍になり重油使用量増大等）</t>
    <rPh sb="2" eb="4">
      <t>ジョウキ</t>
    </rPh>
    <rPh sb="5" eb="6">
      <t>チャ</t>
    </rPh>
    <rPh sb="6" eb="8">
      <t>センヨウ</t>
    </rPh>
    <rPh sb="8" eb="10">
      <t>ノウカ</t>
    </rPh>
    <rPh sb="12" eb="14">
      <t>キサイ</t>
    </rPh>
    <rPh sb="18" eb="20">
      <t>フクゴウ</t>
    </rPh>
    <rPh sb="20" eb="22">
      <t>ケイエイ</t>
    </rPh>
    <rPh sb="23" eb="25">
      <t>ノウカ</t>
    </rPh>
    <rPh sb="27" eb="28">
      <t>ソウ</t>
    </rPh>
    <rPh sb="28" eb="30">
      <t>ハイシュツ</t>
    </rPh>
    <rPh sb="30" eb="31">
      <t>リョウ</t>
    </rPh>
    <rPh sb="31" eb="33">
      <t>ゾウゲン</t>
    </rPh>
    <rPh sb="34" eb="36">
      <t>リユウ</t>
    </rPh>
    <rPh sb="37" eb="39">
      <t>セツメイ</t>
    </rPh>
    <rPh sb="47" eb="48">
      <t>レイ</t>
    </rPh>
    <rPh sb="49" eb="50">
      <t>チャ</t>
    </rPh>
    <rPh sb="51" eb="53">
      <t>メンセキ</t>
    </rPh>
    <rPh sb="54" eb="55">
      <t>バイ</t>
    </rPh>
    <rPh sb="58" eb="60">
      <t>ジュウユ</t>
    </rPh>
    <rPh sb="60" eb="62">
      <t>シヨウ</t>
    </rPh>
    <rPh sb="62" eb="63">
      <t>リョウ</t>
    </rPh>
    <rPh sb="63" eb="65">
      <t>ゾウダイ</t>
    </rPh>
    <rPh sb="65" eb="66">
      <t>トウ</t>
    </rPh>
    <phoneticPr fontId="1"/>
  </si>
  <si>
    <t>／／</t>
    <phoneticPr fontId="1"/>
  </si>
  <si>
    <t>HACCPチーム</t>
    <phoneticPr fontId="1"/>
  </si>
  <si>
    <t>作　成</t>
    <rPh sb="0" eb="1">
      <t>サク</t>
    </rPh>
    <rPh sb="2" eb="3">
      <t>シゲル</t>
    </rPh>
    <phoneticPr fontId="1"/>
  </si>
  <si>
    <t>承　認</t>
    <rPh sb="0" eb="1">
      <t>ショウ</t>
    </rPh>
    <rPh sb="2" eb="3">
      <t>ニン</t>
    </rPh>
    <phoneticPr fontId="1"/>
  </si>
  <si>
    <t>農場の責任者</t>
    <rPh sb="0" eb="2">
      <t>ノウジョウ</t>
    </rPh>
    <rPh sb="3" eb="6">
      <t>セキニンシャ</t>
    </rPh>
    <phoneticPr fontId="1"/>
  </si>
  <si>
    <t>□有・□無</t>
    <rPh sb="1" eb="2">
      <t>アリ</t>
    </rPh>
    <rPh sb="4" eb="5">
      <t>ム</t>
    </rPh>
    <phoneticPr fontId="1"/>
  </si>
  <si>
    <t>検証日</t>
    <rPh sb="0" eb="2">
      <t>ケンショウ</t>
    </rPh>
    <rPh sb="2" eb="3">
      <t>ビ</t>
    </rPh>
    <phoneticPr fontId="1"/>
  </si>
  <si>
    <t>検証者</t>
    <rPh sb="0" eb="2">
      <t>ケンショウ</t>
    </rPh>
    <rPh sb="2" eb="3">
      <t>シャ</t>
    </rPh>
    <phoneticPr fontId="1"/>
  </si>
  <si>
    <t>改善の有無</t>
    <rPh sb="0" eb="2">
      <t>カイゼン</t>
    </rPh>
    <rPh sb="3" eb="5">
      <t>ウム</t>
    </rPh>
    <phoneticPr fontId="1"/>
  </si>
  <si>
    <t>地球温暖化温室効果ガス発生量の記録</t>
    <phoneticPr fontId="1"/>
  </si>
  <si>
    <t>※平成30年度実績- R2.1.7環境省・経済産業省公表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</si>
</sst>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%"/>
    <numFmt numFmtId="178" formatCode="0.00_);[Red]\(0.00\)"/>
    <numFmt numFmtId="179" formatCode="0.000_);[Red]\(0.00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4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177" fontId="0" fillId="0" borderId="2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2" xfId="0" applyBorder="1">
      <alignment vertical="center"/>
    </xf>
    <xf numFmtId="0" fontId="0" fillId="0" borderId="15" xfId="0" applyBorder="1">
      <alignment vertical="center"/>
    </xf>
    <xf numFmtId="0" fontId="0" fillId="4" borderId="1" xfId="0" applyFill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3" xfId="0" applyNumberFormat="1" applyBorder="1" applyAlignment="1">
      <alignment horizontal="right" vertical="center"/>
    </xf>
    <xf numFmtId="176" fontId="0" fillId="0" borderId="13" xfId="0" applyNumberFormat="1" applyBorder="1" applyAlignment="1">
      <alignment horizontal="right" vertical="center"/>
    </xf>
    <xf numFmtId="179" fontId="0" fillId="0" borderId="3" xfId="0" applyNumberFormat="1" applyBorder="1" applyAlignment="1">
      <alignment horizontal="right" vertical="center"/>
    </xf>
    <xf numFmtId="179" fontId="0" fillId="0" borderId="13" xfId="0" applyNumberFormat="1" applyBorder="1" applyAlignment="1">
      <alignment horizontal="right" vertical="center"/>
    </xf>
    <xf numFmtId="176" fontId="0" fillId="4" borderId="1" xfId="0" applyNumberFormat="1" applyFill="1" applyBorder="1" applyAlignment="1">
      <alignment horizontal="right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9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9"/>
  <sheetViews>
    <sheetView tabSelected="1" view="pageLayout" zoomScaleNormal="100" workbookViewId="0">
      <selection activeCell="H48" sqref="H48"/>
    </sheetView>
  </sheetViews>
  <sheetFormatPr defaultRowHeight="13.2" x14ac:dyDescent="0.2"/>
  <cols>
    <col min="1" max="1" width="6.88671875" customWidth="1"/>
    <col min="2" max="2" width="9.77734375" customWidth="1"/>
    <col min="3" max="3" width="11.109375" customWidth="1"/>
    <col min="5" max="5" width="18.5546875" customWidth="1"/>
    <col min="6" max="6" width="8.88671875" customWidth="1"/>
    <col min="7" max="7" width="10.88671875" customWidth="1"/>
    <col min="8" max="8" width="17.5546875" customWidth="1"/>
    <col min="9" max="9" width="10.21875" customWidth="1"/>
    <col min="10" max="10" width="12.109375" customWidth="1"/>
    <col min="11" max="11" width="10.77734375" customWidth="1"/>
    <col min="12" max="12" width="10.33203125" customWidth="1"/>
  </cols>
  <sheetData>
    <row r="1" spans="1:12" ht="13.2" customHeight="1" x14ac:dyDescent="0.2">
      <c r="A1" s="32" t="s">
        <v>75</v>
      </c>
      <c r="B1" s="32"/>
      <c r="C1" s="32"/>
      <c r="D1" s="32"/>
      <c r="E1" s="32"/>
      <c r="F1" s="32"/>
      <c r="G1" s="32"/>
      <c r="H1" s="33"/>
      <c r="I1" s="29" t="s">
        <v>72</v>
      </c>
      <c r="J1" s="29" t="s">
        <v>66</v>
      </c>
      <c r="K1" s="29" t="s">
        <v>69</v>
      </c>
      <c r="L1" s="29" t="s">
        <v>68</v>
      </c>
    </row>
    <row r="2" spans="1:12" ht="13.2" customHeight="1" x14ac:dyDescent="0.2">
      <c r="A2" s="32"/>
      <c r="B2" s="32"/>
      <c r="C2" s="32"/>
      <c r="D2" s="32"/>
      <c r="E2" s="32"/>
      <c r="F2" s="32"/>
      <c r="G2" s="32"/>
      <c r="H2" s="33"/>
      <c r="I2" s="29" t="s">
        <v>73</v>
      </c>
      <c r="J2" s="29"/>
      <c r="K2" s="29" t="s">
        <v>70</v>
      </c>
      <c r="L2" s="29" t="s">
        <v>67</v>
      </c>
    </row>
    <row r="3" spans="1:12" ht="13.2" customHeight="1" x14ac:dyDescent="0.2">
      <c r="A3" s="32"/>
      <c r="B3" s="32"/>
      <c r="C3" s="32"/>
      <c r="D3" s="32"/>
      <c r="E3" s="32"/>
      <c r="F3" s="32"/>
      <c r="G3" s="32"/>
      <c r="H3" s="33"/>
      <c r="I3" s="36" t="s">
        <v>74</v>
      </c>
      <c r="J3" s="31" t="s">
        <v>71</v>
      </c>
      <c r="K3" s="36"/>
      <c r="L3" s="36"/>
    </row>
    <row r="4" spans="1:12" ht="13.2" customHeight="1" x14ac:dyDescent="0.2">
      <c r="A4" s="34" t="s">
        <v>76</v>
      </c>
      <c r="B4" s="34"/>
      <c r="C4" s="34"/>
      <c r="D4" s="34"/>
      <c r="E4" s="34"/>
      <c r="F4" s="34"/>
      <c r="G4" s="34"/>
      <c r="H4" s="35"/>
      <c r="I4" s="37"/>
      <c r="J4" s="38"/>
      <c r="K4" s="37"/>
      <c r="L4" s="37"/>
    </row>
    <row r="5" spans="1:12" ht="13.2" customHeight="1" x14ac:dyDescent="0.2">
      <c r="A5" s="34"/>
      <c r="B5" s="34"/>
      <c r="C5" s="34"/>
      <c r="D5" s="34"/>
      <c r="E5" s="34"/>
      <c r="F5" s="34"/>
      <c r="G5" s="34"/>
      <c r="H5" s="35"/>
      <c r="I5" s="40"/>
      <c r="J5" s="39"/>
      <c r="K5" s="30" t="s">
        <v>66</v>
      </c>
      <c r="L5" s="30" t="s">
        <v>66</v>
      </c>
    </row>
    <row r="6" spans="1:12" ht="24.75" customHeight="1" x14ac:dyDescent="0.2">
      <c r="A6" t="s">
        <v>47</v>
      </c>
      <c r="H6" t="s">
        <v>48</v>
      </c>
    </row>
    <row r="7" spans="1:12" ht="24.75" customHeight="1" x14ac:dyDescent="0.2">
      <c r="A7" t="s">
        <v>0</v>
      </c>
    </row>
    <row r="8" spans="1:12" ht="34.5" customHeight="1" x14ac:dyDescent="0.2">
      <c r="A8" s="11" t="s">
        <v>1</v>
      </c>
      <c r="D8" s="60" t="s">
        <v>49</v>
      </c>
      <c r="E8" s="60"/>
      <c r="F8" s="60"/>
      <c r="G8" s="60"/>
      <c r="H8" s="60"/>
      <c r="I8" s="60"/>
      <c r="J8" s="60"/>
      <c r="K8" s="60"/>
      <c r="L8" s="60"/>
    </row>
    <row r="9" spans="1:12" ht="24.75" customHeight="1" x14ac:dyDescent="0.2">
      <c r="B9" s="68" t="s">
        <v>9</v>
      </c>
      <c r="C9" s="68" t="s">
        <v>2</v>
      </c>
      <c r="D9" s="68"/>
      <c r="E9" s="68" t="s">
        <v>13</v>
      </c>
      <c r="F9" s="68"/>
      <c r="G9" s="68"/>
      <c r="H9" s="68" t="s">
        <v>6</v>
      </c>
      <c r="I9" s="68"/>
      <c r="J9" s="7" t="s">
        <v>16</v>
      </c>
      <c r="K9" s="54" t="s">
        <v>54</v>
      </c>
      <c r="L9" s="55"/>
    </row>
    <row r="10" spans="1:12" ht="24.75" customHeight="1" x14ac:dyDescent="0.2">
      <c r="B10" s="68"/>
      <c r="C10" s="7" t="s">
        <v>12</v>
      </c>
      <c r="D10" s="7" t="s">
        <v>3</v>
      </c>
      <c r="E10" s="45" t="s">
        <v>14</v>
      </c>
      <c r="F10" s="46"/>
      <c r="G10" s="7" t="s">
        <v>3</v>
      </c>
      <c r="H10" s="7" t="s">
        <v>15</v>
      </c>
      <c r="I10" s="7" t="s">
        <v>3</v>
      </c>
      <c r="J10" s="7" t="s">
        <v>17</v>
      </c>
      <c r="K10" s="56"/>
      <c r="L10" s="57"/>
    </row>
    <row r="11" spans="1:12" ht="24.75" customHeight="1" x14ac:dyDescent="0.2">
      <c r="B11" s="5" t="s">
        <v>18</v>
      </c>
      <c r="C11" s="3"/>
      <c r="D11" s="3" t="s">
        <v>21</v>
      </c>
      <c r="E11" s="47">
        <v>50.8</v>
      </c>
      <c r="F11" s="48"/>
      <c r="G11" s="3" t="s">
        <v>24</v>
      </c>
      <c r="H11" s="3">
        <v>1.61E-2</v>
      </c>
      <c r="I11" s="3" t="s">
        <v>27</v>
      </c>
      <c r="J11" s="20">
        <v>3.67</v>
      </c>
      <c r="K11" s="49">
        <f>C11*E11*H11*J11</f>
        <v>0</v>
      </c>
      <c r="L11" s="50"/>
    </row>
    <row r="12" spans="1:12" ht="24.75" customHeight="1" x14ac:dyDescent="0.2">
      <c r="B12" s="5" t="s">
        <v>5</v>
      </c>
      <c r="C12" s="3"/>
      <c r="D12" s="3" t="s">
        <v>22</v>
      </c>
      <c r="E12" s="47">
        <v>39.1</v>
      </c>
      <c r="F12" s="48"/>
      <c r="G12" s="3" t="s">
        <v>25</v>
      </c>
      <c r="H12" s="3">
        <v>1.89E-2</v>
      </c>
      <c r="I12" s="3" t="s">
        <v>27</v>
      </c>
      <c r="J12" s="20">
        <v>3.67</v>
      </c>
      <c r="K12" s="49">
        <f t="shared" ref="K12" si="0">C12*E12*H12*J12</f>
        <v>0</v>
      </c>
      <c r="L12" s="50"/>
    </row>
    <row r="13" spans="1:12" ht="24.75" customHeight="1" x14ac:dyDescent="0.2">
      <c r="B13" s="5" t="s">
        <v>19</v>
      </c>
      <c r="C13" s="3"/>
      <c r="D13" s="3" t="s">
        <v>64</v>
      </c>
      <c r="E13" s="47">
        <v>36.700000000000003</v>
      </c>
      <c r="F13" s="48"/>
      <c r="G13" s="3" t="s">
        <v>25</v>
      </c>
      <c r="H13" s="3">
        <v>1.8499999999999999E-2</v>
      </c>
      <c r="I13" s="3" t="s">
        <v>27</v>
      </c>
      <c r="J13" s="20">
        <v>3.67</v>
      </c>
      <c r="K13" s="51">
        <f>(C13*E13*H13*J13)/1000</f>
        <v>0</v>
      </c>
      <c r="L13" s="52"/>
    </row>
    <row r="14" spans="1:12" ht="24.75" customHeight="1" x14ac:dyDescent="0.2">
      <c r="B14" s="5" t="s">
        <v>20</v>
      </c>
      <c r="C14" s="2"/>
      <c r="D14" s="3" t="s">
        <v>64</v>
      </c>
      <c r="E14" s="47">
        <v>34.6</v>
      </c>
      <c r="F14" s="48"/>
      <c r="G14" s="3" t="s">
        <v>25</v>
      </c>
      <c r="H14" s="3">
        <v>1.83E-2</v>
      </c>
      <c r="I14" s="3" t="s">
        <v>27</v>
      </c>
      <c r="J14" s="20">
        <v>3.67</v>
      </c>
      <c r="K14" s="51">
        <f>(C14*E14*H14*J14)/1000</f>
        <v>0</v>
      </c>
      <c r="L14" s="52"/>
    </row>
    <row r="15" spans="1:12" ht="24.75" customHeight="1" x14ac:dyDescent="0.2">
      <c r="B15" s="5" t="s">
        <v>4</v>
      </c>
      <c r="C15" s="2"/>
      <c r="D15" s="3" t="s">
        <v>64</v>
      </c>
      <c r="E15" s="47">
        <v>37.700000000000003</v>
      </c>
      <c r="F15" s="48"/>
      <c r="G15" s="3" t="s">
        <v>25</v>
      </c>
      <c r="H15" s="3">
        <v>1.8700000000000001E-2</v>
      </c>
      <c r="I15" s="3" t="s">
        <v>27</v>
      </c>
      <c r="J15" s="20">
        <v>3.67</v>
      </c>
      <c r="K15" s="51">
        <f>(C15*E15*H15*J15)/1000</f>
        <v>0</v>
      </c>
      <c r="L15" s="52"/>
    </row>
    <row r="16" spans="1:12" ht="24.75" customHeight="1" x14ac:dyDescent="0.2">
      <c r="B16" s="5" t="s">
        <v>7</v>
      </c>
      <c r="C16" s="2"/>
      <c r="D16" s="3" t="s">
        <v>23</v>
      </c>
      <c r="E16" s="47" t="s">
        <v>26</v>
      </c>
      <c r="F16" s="48"/>
      <c r="G16" s="3" t="s">
        <v>26</v>
      </c>
      <c r="H16" s="28">
        <v>4.6200000000000001E-4</v>
      </c>
      <c r="I16" s="3" t="s">
        <v>28</v>
      </c>
      <c r="J16" s="4" t="s">
        <v>26</v>
      </c>
      <c r="K16" s="49">
        <f>C16*H16</f>
        <v>0</v>
      </c>
      <c r="L16" s="50"/>
    </row>
    <row r="17" spans="1:13" ht="24.75" customHeight="1" x14ac:dyDescent="0.2">
      <c r="B17" s="5" t="s">
        <v>8</v>
      </c>
      <c r="C17" s="2"/>
      <c r="D17" s="3" t="s">
        <v>23</v>
      </c>
      <c r="E17" s="47" t="s">
        <v>26</v>
      </c>
      <c r="F17" s="48"/>
      <c r="G17" s="3" t="s">
        <v>26</v>
      </c>
      <c r="H17" s="28">
        <v>4.6200000000000001E-4</v>
      </c>
      <c r="I17" s="3" t="s">
        <v>28</v>
      </c>
      <c r="J17" s="4" t="s">
        <v>26</v>
      </c>
      <c r="K17" s="49">
        <f t="shared" ref="K17:K20" si="1">C17*H17</f>
        <v>0</v>
      </c>
      <c r="L17" s="50"/>
    </row>
    <row r="18" spans="1:13" ht="24.75" customHeight="1" x14ac:dyDescent="0.2">
      <c r="B18" s="5" t="s">
        <v>10</v>
      </c>
      <c r="C18" s="2"/>
      <c r="D18" s="4" t="s">
        <v>23</v>
      </c>
      <c r="E18" s="47" t="s">
        <v>26</v>
      </c>
      <c r="F18" s="48"/>
      <c r="G18" s="4" t="s">
        <v>26</v>
      </c>
      <c r="H18" s="28">
        <v>4.6200000000000001E-4</v>
      </c>
      <c r="I18" s="4" t="s">
        <v>28</v>
      </c>
      <c r="J18" s="4" t="s">
        <v>26</v>
      </c>
      <c r="K18" s="49">
        <f t="shared" si="1"/>
        <v>0</v>
      </c>
      <c r="L18" s="50"/>
    </row>
    <row r="19" spans="1:13" ht="24.75" customHeight="1" x14ac:dyDescent="0.2">
      <c r="B19" s="5" t="s">
        <v>30</v>
      </c>
      <c r="C19" s="2"/>
      <c r="D19" s="3" t="s">
        <v>23</v>
      </c>
      <c r="E19" s="47" t="s">
        <v>26</v>
      </c>
      <c r="F19" s="48"/>
      <c r="G19" s="3" t="s">
        <v>26</v>
      </c>
      <c r="H19" s="28">
        <v>4.6200000000000001E-4</v>
      </c>
      <c r="I19" s="3" t="s">
        <v>28</v>
      </c>
      <c r="J19" s="4" t="s">
        <v>26</v>
      </c>
      <c r="K19" s="49">
        <f t="shared" si="1"/>
        <v>0</v>
      </c>
      <c r="L19" s="50"/>
    </row>
    <row r="20" spans="1:13" ht="24.75" customHeight="1" x14ac:dyDescent="0.2">
      <c r="B20" s="5" t="s">
        <v>11</v>
      </c>
      <c r="C20" s="2"/>
      <c r="D20" s="3" t="s">
        <v>23</v>
      </c>
      <c r="E20" s="47" t="s">
        <v>26</v>
      </c>
      <c r="F20" s="48"/>
      <c r="G20" s="3" t="s">
        <v>26</v>
      </c>
      <c r="H20" s="3">
        <v>4.6200000000000001E-4</v>
      </c>
      <c r="I20" s="3" t="s">
        <v>28</v>
      </c>
      <c r="J20" s="4" t="s">
        <v>26</v>
      </c>
      <c r="K20" s="49">
        <f t="shared" si="1"/>
        <v>0</v>
      </c>
      <c r="L20" s="50"/>
    </row>
    <row r="21" spans="1:13" ht="24.75" customHeight="1" x14ac:dyDescent="0.2">
      <c r="B21" s="10" t="s">
        <v>31</v>
      </c>
      <c r="C21" s="8"/>
      <c r="D21" s="8"/>
      <c r="E21" s="47" t="s">
        <v>26</v>
      </c>
      <c r="F21" s="48"/>
      <c r="G21" s="8"/>
      <c r="H21" s="8"/>
      <c r="I21" s="8"/>
      <c r="J21" s="8"/>
      <c r="K21" s="53">
        <f>SUM(K11:L20)</f>
        <v>0</v>
      </c>
      <c r="L21" s="53"/>
    </row>
    <row r="22" spans="1:13" ht="24.75" customHeight="1" thickBot="1" x14ac:dyDescent="0.25">
      <c r="B22" t="s">
        <v>29</v>
      </c>
      <c r="K22" s="16" t="s">
        <v>55</v>
      </c>
      <c r="L22" s="9"/>
    </row>
    <row r="23" spans="1:13" ht="24.75" customHeight="1" thickBot="1" x14ac:dyDescent="0.25">
      <c r="B23" s="12" t="s">
        <v>41</v>
      </c>
      <c r="D23" s="2"/>
      <c r="E23" s="58" t="s">
        <v>43</v>
      </c>
      <c r="F23" s="59"/>
      <c r="G23" s="59"/>
      <c r="H23" s="59"/>
      <c r="I23" s="2" t="e">
        <f>K21/D23</f>
        <v>#DIV/0!</v>
      </c>
      <c r="J23" s="12" t="s">
        <v>53</v>
      </c>
      <c r="K23" s="17" t="s">
        <v>52</v>
      </c>
      <c r="L23" s="19"/>
    </row>
    <row r="24" spans="1:13" ht="24.75" customHeight="1" x14ac:dyDescent="0.2">
      <c r="B24" s="12" t="s">
        <v>65</v>
      </c>
      <c r="C24" s="14"/>
      <c r="D24" s="14"/>
      <c r="E24" s="13"/>
      <c r="F24" s="13"/>
      <c r="G24" s="13"/>
      <c r="H24" s="13"/>
      <c r="I24" s="14"/>
      <c r="J24" s="12"/>
      <c r="K24" s="12"/>
      <c r="L24" s="14"/>
      <c r="M24" s="14"/>
    </row>
    <row r="25" spans="1:13" ht="24.75" customHeight="1" thickBot="1" x14ac:dyDescent="0.25">
      <c r="B25" s="12" t="s">
        <v>56</v>
      </c>
      <c r="C25" s="14"/>
      <c r="D25" s="18"/>
      <c r="E25" s="13"/>
      <c r="F25" s="13"/>
      <c r="G25" s="13"/>
      <c r="H25" s="13"/>
      <c r="I25" s="18"/>
      <c r="J25" s="12"/>
      <c r="K25" s="12"/>
      <c r="L25" s="14"/>
      <c r="M25" s="14"/>
    </row>
    <row r="26" spans="1:13" ht="24.75" customHeight="1" thickBot="1" x14ac:dyDescent="0.25">
      <c r="B26" s="12" t="s">
        <v>42</v>
      </c>
      <c r="D26" s="15"/>
      <c r="E26" s="58" t="s">
        <v>44</v>
      </c>
      <c r="F26" s="59"/>
      <c r="G26" s="59"/>
      <c r="H26" s="59"/>
      <c r="I26" s="15" t="e">
        <f>K21/D26</f>
        <v>#DIV/0!</v>
      </c>
      <c r="J26" s="12" t="s">
        <v>53</v>
      </c>
      <c r="K26" s="17" t="s">
        <v>52</v>
      </c>
      <c r="L26" s="19"/>
    </row>
    <row r="27" spans="1:13" ht="24.75" customHeight="1" x14ac:dyDescent="0.2"/>
    <row r="28" spans="1:13" ht="24.75" customHeight="1" x14ac:dyDescent="0.2">
      <c r="A28" s="11" t="s">
        <v>32</v>
      </c>
      <c r="D28" s="26" t="s">
        <v>62</v>
      </c>
    </row>
    <row r="29" spans="1:13" ht="24.75" customHeight="1" x14ac:dyDescent="0.2">
      <c r="A29" s="11"/>
      <c r="D29" s="27" t="s">
        <v>63</v>
      </c>
    </row>
    <row r="30" spans="1:13" ht="24.75" customHeight="1" x14ac:dyDescent="0.2">
      <c r="B30" s="62" t="s">
        <v>51</v>
      </c>
      <c r="C30" s="63"/>
      <c r="D30" s="64"/>
      <c r="E30" s="6" t="s">
        <v>35</v>
      </c>
      <c r="F30" s="43" t="s">
        <v>60</v>
      </c>
      <c r="G30" s="6" t="s">
        <v>33</v>
      </c>
      <c r="H30" s="6" t="s">
        <v>39</v>
      </c>
      <c r="I30" s="6" t="s">
        <v>34</v>
      </c>
      <c r="J30" s="41" t="s">
        <v>50</v>
      </c>
      <c r="K30" s="41" t="s">
        <v>61</v>
      </c>
      <c r="L30" s="41" t="s">
        <v>57</v>
      </c>
    </row>
    <row r="31" spans="1:13" ht="24.75" customHeight="1" x14ac:dyDescent="0.2">
      <c r="B31" s="65"/>
      <c r="C31" s="66"/>
      <c r="D31" s="67"/>
      <c r="E31" s="25" t="s">
        <v>59</v>
      </c>
      <c r="F31" s="44"/>
      <c r="G31" s="6" t="s">
        <v>37</v>
      </c>
      <c r="H31" s="6" t="s">
        <v>36</v>
      </c>
      <c r="I31" s="6" t="s">
        <v>36</v>
      </c>
      <c r="J31" s="42"/>
      <c r="K31" s="42"/>
      <c r="L31" s="42"/>
    </row>
    <row r="32" spans="1:13" ht="24.75" customHeight="1" x14ac:dyDescent="0.2">
      <c r="B32" s="61"/>
      <c r="C32" s="61"/>
      <c r="D32" s="61"/>
      <c r="E32" s="2"/>
      <c r="F32" s="2"/>
      <c r="G32" s="2"/>
      <c r="H32" s="2"/>
      <c r="I32" s="2">
        <f>G32*H32</f>
        <v>0</v>
      </c>
      <c r="J32" s="2">
        <v>4.5999999999999999E-2</v>
      </c>
      <c r="K32" s="2"/>
      <c r="L32" s="2">
        <f>I32*J32*K32</f>
        <v>0</v>
      </c>
    </row>
    <row r="33" spans="2:12" ht="24.75" customHeight="1" x14ac:dyDescent="0.2">
      <c r="B33" s="61"/>
      <c r="C33" s="61"/>
      <c r="D33" s="61"/>
      <c r="E33" s="2"/>
      <c r="F33" s="2"/>
      <c r="G33" s="2"/>
      <c r="H33" s="2"/>
      <c r="I33" s="2">
        <f t="shared" ref="I33:I47" si="2">G33*H33</f>
        <v>0</v>
      </c>
      <c r="J33" s="2">
        <v>4.5999999999999999E-2</v>
      </c>
      <c r="K33" s="2"/>
      <c r="L33" s="2">
        <f t="shared" ref="L33:L47" si="3">I33*J33</f>
        <v>0</v>
      </c>
    </row>
    <row r="34" spans="2:12" ht="24.75" customHeight="1" x14ac:dyDescent="0.2">
      <c r="B34" s="61"/>
      <c r="C34" s="61"/>
      <c r="D34" s="61"/>
      <c r="E34" s="2"/>
      <c r="F34" s="2"/>
      <c r="G34" s="2"/>
      <c r="H34" s="2"/>
      <c r="I34" s="2">
        <f t="shared" si="2"/>
        <v>0</v>
      </c>
      <c r="J34" s="2">
        <v>4.5999999999999999E-2</v>
      </c>
      <c r="K34" s="2"/>
      <c r="L34" s="2">
        <f t="shared" si="3"/>
        <v>0</v>
      </c>
    </row>
    <row r="35" spans="2:12" ht="24.75" customHeight="1" x14ac:dyDescent="0.2">
      <c r="B35" s="61"/>
      <c r="C35" s="61"/>
      <c r="D35" s="61"/>
      <c r="E35" s="2"/>
      <c r="F35" s="2"/>
      <c r="G35" s="2"/>
      <c r="H35" s="2"/>
      <c r="I35" s="2">
        <f t="shared" si="2"/>
        <v>0</v>
      </c>
      <c r="J35" s="2">
        <v>4.5999999999999999E-2</v>
      </c>
      <c r="K35" s="2"/>
      <c r="L35" s="2">
        <f t="shared" si="3"/>
        <v>0</v>
      </c>
    </row>
    <row r="36" spans="2:12" ht="24.75" customHeight="1" x14ac:dyDescent="0.2">
      <c r="B36" s="61"/>
      <c r="C36" s="61"/>
      <c r="D36" s="61"/>
      <c r="E36" s="2"/>
      <c r="F36" s="2"/>
      <c r="G36" s="2"/>
      <c r="H36" s="2"/>
      <c r="I36" s="2">
        <f t="shared" si="2"/>
        <v>0</v>
      </c>
      <c r="J36" s="2">
        <v>4.5999999999999999E-2</v>
      </c>
      <c r="K36" s="2"/>
      <c r="L36" s="2">
        <f t="shared" si="3"/>
        <v>0</v>
      </c>
    </row>
    <row r="37" spans="2:12" ht="24.75" customHeight="1" x14ac:dyDescent="0.2">
      <c r="B37" s="61"/>
      <c r="C37" s="61"/>
      <c r="D37" s="61"/>
      <c r="E37" s="2"/>
      <c r="F37" s="2"/>
      <c r="G37" s="2"/>
      <c r="H37" s="2"/>
      <c r="I37" s="2">
        <f t="shared" si="2"/>
        <v>0</v>
      </c>
      <c r="J37" s="2">
        <v>4.5999999999999999E-2</v>
      </c>
      <c r="K37" s="2"/>
      <c r="L37" s="2">
        <f t="shared" si="3"/>
        <v>0</v>
      </c>
    </row>
    <row r="38" spans="2:12" ht="24.75" customHeight="1" x14ac:dyDescent="0.2">
      <c r="B38" s="61"/>
      <c r="C38" s="61"/>
      <c r="D38" s="61"/>
      <c r="E38" s="2"/>
      <c r="F38" s="2"/>
      <c r="G38" s="2"/>
      <c r="H38" s="2"/>
      <c r="I38" s="2">
        <f t="shared" si="2"/>
        <v>0</v>
      </c>
      <c r="J38" s="2">
        <v>4.5999999999999999E-2</v>
      </c>
      <c r="K38" s="2"/>
      <c r="L38" s="2">
        <f t="shared" si="3"/>
        <v>0</v>
      </c>
    </row>
    <row r="39" spans="2:12" ht="24.75" customHeight="1" x14ac:dyDescent="0.2">
      <c r="B39" s="61"/>
      <c r="C39" s="61"/>
      <c r="D39" s="61"/>
      <c r="E39" s="2"/>
      <c r="F39" s="2"/>
      <c r="G39" s="2"/>
      <c r="H39" s="2"/>
      <c r="I39" s="2">
        <f t="shared" si="2"/>
        <v>0</v>
      </c>
      <c r="J39" s="2">
        <v>4.5999999999999999E-2</v>
      </c>
      <c r="K39" s="2"/>
      <c r="L39" s="2">
        <f t="shared" si="3"/>
        <v>0</v>
      </c>
    </row>
    <row r="40" spans="2:12" ht="24.75" customHeight="1" x14ac:dyDescent="0.2">
      <c r="B40" s="61"/>
      <c r="C40" s="61"/>
      <c r="D40" s="61"/>
      <c r="E40" s="2"/>
      <c r="F40" s="2"/>
      <c r="G40" s="2"/>
      <c r="H40" s="2"/>
      <c r="I40" s="2">
        <f t="shared" si="2"/>
        <v>0</v>
      </c>
      <c r="J40" s="2">
        <v>4.5999999999999999E-2</v>
      </c>
      <c r="K40" s="2"/>
      <c r="L40" s="2">
        <f t="shared" si="3"/>
        <v>0</v>
      </c>
    </row>
    <row r="41" spans="2:12" ht="24.75" customHeight="1" x14ac:dyDescent="0.2">
      <c r="B41" s="61"/>
      <c r="C41" s="61"/>
      <c r="D41" s="61"/>
      <c r="E41" s="2"/>
      <c r="F41" s="2"/>
      <c r="G41" s="2"/>
      <c r="H41" s="2"/>
      <c r="I41" s="2">
        <f t="shared" si="2"/>
        <v>0</v>
      </c>
      <c r="J41" s="2">
        <v>4.5999999999999999E-2</v>
      </c>
      <c r="K41" s="2"/>
      <c r="L41" s="2">
        <f t="shared" si="3"/>
        <v>0</v>
      </c>
    </row>
    <row r="42" spans="2:12" ht="24.75" customHeight="1" x14ac:dyDescent="0.2">
      <c r="B42" s="61"/>
      <c r="C42" s="61"/>
      <c r="D42" s="61"/>
      <c r="E42" s="2"/>
      <c r="F42" s="2"/>
      <c r="G42" s="2"/>
      <c r="H42" s="2"/>
      <c r="I42" s="2">
        <f t="shared" si="2"/>
        <v>0</v>
      </c>
      <c r="J42" s="2">
        <v>4.5999999999999999E-2</v>
      </c>
      <c r="K42" s="2"/>
      <c r="L42" s="2">
        <f t="shared" si="3"/>
        <v>0</v>
      </c>
    </row>
    <row r="43" spans="2:12" ht="24.75" customHeight="1" x14ac:dyDescent="0.2">
      <c r="B43" s="61"/>
      <c r="C43" s="61"/>
      <c r="D43" s="61"/>
      <c r="E43" s="2"/>
      <c r="F43" s="2"/>
      <c r="G43" s="2"/>
      <c r="H43" s="2"/>
      <c r="I43" s="2">
        <f t="shared" si="2"/>
        <v>0</v>
      </c>
      <c r="J43" s="2">
        <v>4.5999999999999999E-2</v>
      </c>
      <c r="K43" s="2"/>
      <c r="L43" s="2">
        <f t="shared" si="3"/>
        <v>0</v>
      </c>
    </row>
    <row r="44" spans="2:12" ht="24.75" customHeight="1" x14ac:dyDescent="0.2">
      <c r="B44" s="61"/>
      <c r="C44" s="61"/>
      <c r="D44" s="61"/>
      <c r="E44" s="2"/>
      <c r="F44" s="2"/>
      <c r="G44" s="2"/>
      <c r="H44" s="2"/>
      <c r="I44" s="2">
        <f t="shared" si="2"/>
        <v>0</v>
      </c>
      <c r="J44" s="2">
        <v>4.5999999999999999E-2</v>
      </c>
      <c r="K44" s="2"/>
      <c r="L44" s="2">
        <f t="shared" si="3"/>
        <v>0</v>
      </c>
    </row>
    <row r="45" spans="2:12" ht="24.75" customHeight="1" x14ac:dyDescent="0.2">
      <c r="B45" s="61"/>
      <c r="C45" s="61"/>
      <c r="D45" s="61"/>
      <c r="E45" s="2"/>
      <c r="F45" s="2"/>
      <c r="G45" s="2"/>
      <c r="H45" s="2"/>
      <c r="I45" s="2">
        <f t="shared" si="2"/>
        <v>0</v>
      </c>
      <c r="J45" s="2">
        <v>4.5999999999999999E-2</v>
      </c>
      <c r="K45" s="2"/>
      <c r="L45" s="2">
        <f t="shared" si="3"/>
        <v>0</v>
      </c>
    </row>
    <row r="46" spans="2:12" ht="24.75" customHeight="1" x14ac:dyDescent="0.2">
      <c r="B46" s="61"/>
      <c r="C46" s="61"/>
      <c r="D46" s="61"/>
      <c r="E46" s="2"/>
      <c r="F46" s="2"/>
      <c r="G46" s="2"/>
      <c r="H46" s="2"/>
      <c r="I46" s="2">
        <f t="shared" si="2"/>
        <v>0</v>
      </c>
      <c r="J46" s="2">
        <v>4.5999999999999999E-2</v>
      </c>
      <c r="K46" s="2"/>
      <c r="L46" s="2">
        <f t="shared" si="3"/>
        <v>0</v>
      </c>
    </row>
    <row r="47" spans="2:12" ht="24.75" customHeight="1" x14ac:dyDescent="0.2">
      <c r="B47" s="61"/>
      <c r="C47" s="61"/>
      <c r="D47" s="61"/>
      <c r="E47" s="2"/>
      <c r="F47" s="2"/>
      <c r="G47" s="2"/>
      <c r="H47" s="2"/>
      <c r="I47" s="2">
        <f t="shared" si="2"/>
        <v>0</v>
      </c>
      <c r="J47" s="9">
        <v>4.5999999999999999E-2</v>
      </c>
      <c r="K47" s="9"/>
      <c r="L47" s="9">
        <f t="shared" si="3"/>
        <v>0</v>
      </c>
    </row>
    <row r="48" spans="2:12" ht="24.75" customHeight="1" x14ac:dyDescent="0.2">
      <c r="B48" s="61" t="s">
        <v>31</v>
      </c>
      <c r="C48" s="61"/>
      <c r="D48" s="61"/>
      <c r="E48" s="2"/>
      <c r="F48" s="2"/>
      <c r="G48" s="2"/>
      <c r="H48" s="2"/>
      <c r="I48" s="2"/>
      <c r="J48" s="2"/>
      <c r="K48" s="2"/>
      <c r="L48" s="24">
        <f>SUM(L32:L47)</f>
        <v>0</v>
      </c>
    </row>
    <row r="49" spans="1:12" ht="24.75" customHeight="1" thickBot="1" x14ac:dyDescent="0.25">
      <c r="B49" t="s">
        <v>38</v>
      </c>
      <c r="K49" s="16" t="s">
        <v>58</v>
      </c>
      <c r="L49" s="23"/>
    </row>
    <row r="50" spans="1:12" ht="24.75" customHeight="1" thickBot="1" x14ac:dyDescent="0.25">
      <c r="B50" s="12" t="s">
        <v>41</v>
      </c>
      <c r="D50" s="2"/>
      <c r="E50" s="58" t="s">
        <v>45</v>
      </c>
      <c r="F50" s="59"/>
      <c r="G50" s="59"/>
      <c r="H50" s="59"/>
      <c r="I50" s="2" t="e">
        <f>L48/D50</f>
        <v>#DIV/0!</v>
      </c>
      <c r="J50" s="12" t="s">
        <v>40</v>
      </c>
      <c r="K50" s="17" t="s">
        <v>52</v>
      </c>
      <c r="L50" s="22"/>
    </row>
    <row r="51" spans="1:12" ht="24.75" customHeight="1" thickBot="1" x14ac:dyDescent="0.25">
      <c r="B51" s="12" t="s">
        <v>42</v>
      </c>
      <c r="D51" s="2"/>
      <c r="E51" s="58" t="s">
        <v>46</v>
      </c>
      <c r="F51" s="59"/>
      <c r="G51" s="59"/>
      <c r="H51" s="59"/>
      <c r="I51" s="2" t="e">
        <f>L48/D51</f>
        <v>#DIV/0!</v>
      </c>
      <c r="J51" s="12" t="s">
        <v>40</v>
      </c>
      <c r="K51" s="17" t="s">
        <v>52</v>
      </c>
      <c r="L51" s="21"/>
    </row>
    <row r="52" spans="1:12" ht="24.75" customHeight="1" x14ac:dyDescent="0.2"/>
    <row r="53" spans="1:12" ht="24.75" customHeight="1" x14ac:dyDescent="0.2">
      <c r="A53" s="1"/>
    </row>
    <row r="54" spans="1:12" ht="24.75" customHeight="1" x14ac:dyDescent="0.2"/>
    <row r="55" spans="1:12" ht="24.75" customHeight="1" x14ac:dyDescent="0.2"/>
    <row r="56" spans="1:12" ht="24.75" customHeight="1" x14ac:dyDescent="0.2"/>
    <row r="57" spans="1:12" ht="24.75" customHeight="1" x14ac:dyDescent="0.2"/>
    <row r="58" spans="1:12" ht="24.75" customHeight="1" x14ac:dyDescent="0.2"/>
    <row r="59" spans="1:12" ht="24.75" customHeight="1" x14ac:dyDescent="0.2"/>
  </sheetData>
  <mergeCells count="61">
    <mergeCell ref="B39:D39"/>
    <mergeCell ref="B30:D31"/>
    <mergeCell ref="C9:D9"/>
    <mergeCell ref="E9:G9"/>
    <mergeCell ref="H9:I9"/>
    <mergeCell ref="B9:B10"/>
    <mergeCell ref="E23:H23"/>
    <mergeCell ref="E26:H26"/>
    <mergeCell ref="B48:D48"/>
    <mergeCell ref="B40:D40"/>
    <mergeCell ref="B41:D41"/>
    <mergeCell ref="B42:D42"/>
    <mergeCell ref="B43:D43"/>
    <mergeCell ref="K9:L10"/>
    <mergeCell ref="E50:H50"/>
    <mergeCell ref="E51:H51"/>
    <mergeCell ref="D8:L8"/>
    <mergeCell ref="J30:J31"/>
    <mergeCell ref="B44:D44"/>
    <mergeCell ref="B45:D45"/>
    <mergeCell ref="B46:D46"/>
    <mergeCell ref="B47:D47"/>
    <mergeCell ref="B32:D32"/>
    <mergeCell ref="B33:D33"/>
    <mergeCell ref="B34:D34"/>
    <mergeCell ref="B35:D35"/>
    <mergeCell ref="B36:D36"/>
    <mergeCell ref="B37:D37"/>
    <mergeCell ref="B38:D38"/>
    <mergeCell ref="K17:L17"/>
    <mergeCell ref="K18:L18"/>
    <mergeCell ref="K19:L19"/>
    <mergeCell ref="K20:L20"/>
    <mergeCell ref="K21:L21"/>
    <mergeCell ref="K12:L12"/>
    <mergeCell ref="K13:L13"/>
    <mergeCell ref="K14:L14"/>
    <mergeCell ref="K15:L15"/>
    <mergeCell ref="K16:L16"/>
    <mergeCell ref="L30:L31"/>
    <mergeCell ref="F30:F31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K30:K31"/>
    <mergeCell ref="K11:L11"/>
    <mergeCell ref="A1:H3"/>
    <mergeCell ref="A4:H5"/>
    <mergeCell ref="L3:L4"/>
    <mergeCell ref="K3:K4"/>
    <mergeCell ref="J4:J5"/>
    <mergeCell ref="I3:I5"/>
  </mergeCells>
  <phoneticPr fontId="1"/>
  <pageMargins left="0.70866141732283472" right="0.70866141732283472" top="0.94488188976377963" bottom="0.74803149606299213" header="0.31496062992125984" footer="0.31496062992125984"/>
  <pageSetup paperSize="9" scale="61" orientation="portrait" horizontalDpi="4294967293" verticalDpi="1200" r:id="rId1"/>
  <headerFooter>
    <oddHeader>&amp;L&amp;9製品：生葉・荒茶
農場:　　　　　　　　　(農場番号：　　　　　　)
住所：&amp;C地球温暖化温室効果ガス発生量の記録&amp;R&amp;9&amp;P／&amp;N
改訂日：／／
前回作成日：／／</oddHeader>
    <oddFooter>&amp;L&amp;9保管責任：HACCPチーム
保管場所：ASIAGAP専用棚&amp;R&amp;9保管期限：旧版になってから２年間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地球温暖化温室効果ガス発生量の記録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miyahara1</dc:creator>
  <cp:lastModifiedBy>川野潤一郎</cp:lastModifiedBy>
  <cp:lastPrinted>2014-07-27T10:56:51Z</cp:lastPrinted>
  <dcterms:created xsi:type="dcterms:W3CDTF">2014-07-10T13:21:32Z</dcterms:created>
  <dcterms:modified xsi:type="dcterms:W3CDTF">2021-04-14T08:54:20Z</dcterms:modified>
</cp:coreProperties>
</file>